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ACCESO A LA INFORMACION\2018\4TO TRIMESTRE\"/>
    </mc:Choice>
  </mc:AlternateContent>
  <bookViews>
    <workbookView xWindow="0" yWindow="0" windowWidth="23040" windowHeight="9384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E33" i="1"/>
  <c r="H33" i="1"/>
  <c r="E34" i="1"/>
  <c r="H34" i="1" s="1"/>
  <c r="C36" i="1"/>
  <c r="D36" i="1"/>
  <c r="D42" i="1" s="1"/>
  <c r="F36" i="1"/>
  <c r="G36" i="1"/>
  <c r="E37" i="1"/>
  <c r="H37" i="1" s="1"/>
  <c r="E38" i="1"/>
  <c r="H38" i="1"/>
  <c r="E39" i="1"/>
  <c r="H39" i="1" s="1"/>
  <c r="E40" i="1"/>
  <c r="H40" i="1"/>
  <c r="C42" i="1"/>
  <c r="F42" i="1"/>
  <c r="G42" i="1"/>
  <c r="H6" i="1" l="1"/>
  <c r="H36" i="1"/>
  <c r="H25" i="1"/>
  <c r="H16" i="1"/>
  <c r="E16" i="1"/>
  <c r="E36" i="1"/>
  <c r="E25" i="1"/>
  <c r="E42" i="1" l="1"/>
  <c r="H42" i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<sst xmlns="http://schemas.openxmlformats.org/spreadsheetml/2006/main" count="44" uniqueCount="44">
  <si>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</si>
  <si>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</si>
  <si>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</si>
  <si>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</si>
  <si>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</si>
  <si>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</si>
  <si>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</si>
  <si>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</si>
  <si>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</si>
  <si>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</si>
  <si>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</si>
  <si>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</si>
  <si>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</si>
  <si>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</si>
  <si>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</si>
  <si>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</si>
  <si>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</si>
  <si>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</si>
  <si>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</si>
  <si>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</si>
  <si>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</si>
  <si>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</si>
  <si>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</si>
  <si>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</si>
  <si>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</si>
  <si>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</si>
  <si>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</si>
  <si>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</si>
  <si>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</si>
  <si>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</si>
  <si>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</si>
  <si>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</si>
  <si>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</si>
  <si>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</si>
  <si>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</si>
  <si>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</si>
  <si>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</si>
  <si>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</si>
  <si>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</si>
  <si>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</si>
  <si>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</si>
  <si>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</si>
  <si>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</si>
  <si>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SALAMANCA, GUANAJUATO.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</si>
</sst>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4" fontId="2" fillId="0" borderId="6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26" t="s">
        <v>43</v>
      </c>
      <c r="B1" s="25"/>
      <c r="C1" s="25"/>
      <c r="D1" s="25"/>
      <c r="E1" s="25"/>
      <c r="F1" s="25"/>
      <c r="G1" s="25"/>
      <c r="H1" s="24"/>
    </row>
    <row r="2" spans="1:8" x14ac:dyDescent="0.2">
      <c r="A2" s="28" t="s">
        <v>42</v>
      </c>
      <c r="B2" s="27"/>
      <c r="C2" s="26" t="s">
        <v>41</v>
      </c>
      <c r="D2" s="25"/>
      <c r="E2" s="25"/>
      <c r="F2" s="25"/>
      <c r="G2" s="24"/>
      <c r="H2" s="23" t="s">
        <v>40</v>
      </c>
    </row>
    <row r="3" spans="1:8" ht="24.9" customHeight="1" x14ac:dyDescent="0.2">
      <c r="A3" s="22"/>
      <c r="B3" s="21"/>
      <c r="C3" s="20" t="s">
        <v>39</v>
      </c>
      <c r="D3" s="20" t="s">
        <v>38</v>
      </c>
      <c r="E3" s="20" t="s">
        <v>37</v>
      </c>
      <c r="F3" s="20" t="s">
        <v>36</v>
      </c>
      <c r="G3" s="20" t="s">
        <v>35</v>
      </c>
      <c r="H3" s="19"/>
    </row>
    <row r="4" spans="1:8" x14ac:dyDescent="0.2">
      <c r="A4" s="18"/>
      <c r="B4" s="17"/>
      <c r="C4" s="16">
        <v>1</v>
      </c>
      <c r="D4" s="16">
        <v>2</v>
      </c>
      <c r="E4" s="16" t="s">
        <v>34</v>
      </c>
      <c r="F4" s="16">
        <v>4</v>
      </c>
      <c r="G4" s="16">
        <v>5</v>
      </c>
      <c r="H4" s="16" t="s">
        <v>33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11" t="s">
        <v>32</v>
      </c>
      <c r="B6" s="12"/>
      <c r="C6" s="6">
        <f>SUM(C7:C14)</f>
        <v>424527420.54000002</v>
      </c>
      <c r="D6" s="6">
        <f>SUM(D7:D14)</f>
        <v>-46836476.68</v>
      </c>
      <c r="E6" s="6">
        <f>SUM(E7:E14)</f>
        <v>377690943.86000001</v>
      </c>
      <c r="F6" s="6">
        <f>SUM(F7:F14)</f>
        <v>323557905.16000003</v>
      </c>
      <c r="G6" s="6">
        <f>SUM(G7:G14)</f>
        <v>197179673.40000001</v>
      </c>
      <c r="H6" s="6">
        <f>SUM(H7:H14)</f>
        <v>54133038.700000003</v>
      </c>
    </row>
    <row r="7" spans="1:8" x14ac:dyDescent="0.2">
      <c r="A7" s="9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7" t="s">
        <v>30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9"/>
      <c r="B9" s="7" t="s">
        <v>29</v>
      </c>
      <c r="C9" s="6">
        <v>43572018.439999998</v>
      </c>
      <c r="D9" s="6">
        <v>24660075.25</v>
      </c>
      <c r="E9" s="6">
        <f>C9+D9</f>
        <v>68232093.689999998</v>
      </c>
      <c r="F9" s="6">
        <v>58121683.310000002</v>
      </c>
      <c r="G9" s="6">
        <v>42586297.289999999</v>
      </c>
      <c r="H9" s="6">
        <f>E9-F9</f>
        <v>10110410.379999995</v>
      </c>
    </row>
    <row r="10" spans="1:8" x14ac:dyDescent="0.2">
      <c r="A10" s="9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9"/>
      <c r="B11" s="7" t="s">
        <v>27</v>
      </c>
      <c r="C11" s="6">
        <v>177183901.56</v>
      </c>
      <c r="D11" s="6">
        <v>-66810396.009999998</v>
      </c>
      <c r="E11" s="6">
        <f>C11+D11</f>
        <v>110373505.55000001</v>
      </c>
      <c r="F11" s="6">
        <v>96106202.780000001</v>
      </c>
      <c r="G11" s="6">
        <v>44885757.770000003</v>
      </c>
      <c r="H11" s="6">
        <f>E11-F11</f>
        <v>14267302.770000011</v>
      </c>
    </row>
    <row r="12" spans="1:8" x14ac:dyDescent="0.2">
      <c r="A12" s="9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9"/>
      <c r="B13" s="7" t="s">
        <v>25</v>
      </c>
      <c r="C13" s="6">
        <v>135799142.43000001</v>
      </c>
      <c r="D13" s="6">
        <v>-20322063.109999999</v>
      </c>
      <c r="E13" s="6">
        <f>C13+D13</f>
        <v>115477079.32000001</v>
      </c>
      <c r="F13" s="6">
        <v>99084061.090000004</v>
      </c>
      <c r="G13" s="6">
        <v>77895489.030000001</v>
      </c>
      <c r="H13" s="6">
        <f>E13-F13</f>
        <v>16393018.230000004</v>
      </c>
    </row>
    <row r="14" spans="1:8" x14ac:dyDescent="0.2">
      <c r="A14" s="9"/>
      <c r="B14" s="7" t="s">
        <v>24</v>
      </c>
      <c r="C14" s="6">
        <v>67972358.109999999</v>
      </c>
      <c r="D14" s="6">
        <v>15635907.189999999</v>
      </c>
      <c r="E14" s="6">
        <f>C14+D14</f>
        <v>83608265.299999997</v>
      </c>
      <c r="F14" s="6">
        <v>70245957.980000004</v>
      </c>
      <c r="G14" s="6">
        <v>31812129.309999999</v>
      </c>
      <c r="H14" s="6">
        <f>E14-F14</f>
        <v>13362307.319999993</v>
      </c>
    </row>
    <row r="15" spans="1:8" x14ac:dyDescent="0.2">
      <c r="A15" s="8"/>
      <c r="B15" s="7"/>
      <c r="C15" s="6"/>
      <c r="D15" s="6"/>
      <c r="E15" s="6"/>
      <c r="F15" s="6"/>
      <c r="G15" s="6"/>
      <c r="H15" s="6"/>
    </row>
    <row r="16" spans="1:8" x14ac:dyDescent="0.2">
      <c r="A16" s="11" t="s">
        <v>23</v>
      </c>
      <c r="B16" s="10"/>
      <c r="C16" s="6">
        <f>SUM(C17:C23)</f>
        <v>255810315.46000001</v>
      </c>
      <c r="D16" s="6">
        <f>SUM(D17:D23)</f>
        <v>480464923.99000001</v>
      </c>
      <c r="E16" s="6">
        <f>SUM(E17:E23)</f>
        <v>736275239.45000005</v>
      </c>
      <c r="F16" s="6">
        <f>SUM(F17:F23)</f>
        <v>597462093.65999997</v>
      </c>
      <c r="G16" s="6">
        <f>SUM(G17:G23)</f>
        <v>444041408.59000003</v>
      </c>
      <c r="H16" s="6">
        <f>SUM(H17:H23)</f>
        <v>138813145.78999999</v>
      </c>
    </row>
    <row r="17" spans="1:8" x14ac:dyDescent="0.2">
      <c r="A17" s="9"/>
      <c r="B17" s="7" t="s">
        <v>22</v>
      </c>
      <c r="C17" s="6">
        <v>6093837.7400000002</v>
      </c>
      <c r="D17" s="6">
        <v>95203828.859999999</v>
      </c>
      <c r="E17" s="6">
        <f>C17+D17</f>
        <v>101297666.59999999</v>
      </c>
      <c r="F17" s="6">
        <v>72824829.079999998</v>
      </c>
      <c r="G17" s="6">
        <v>66275208.43</v>
      </c>
      <c r="H17" s="6">
        <f>E17-F17</f>
        <v>28472837.519999996</v>
      </c>
    </row>
    <row r="18" spans="1:8" x14ac:dyDescent="0.2">
      <c r="A18" s="9"/>
      <c r="B18" s="7" t="s">
        <v>21</v>
      </c>
      <c r="C18" s="6">
        <v>201717582.03999999</v>
      </c>
      <c r="D18" s="6">
        <v>330728465.69999999</v>
      </c>
      <c r="E18" s="6">
        <f>C18+D18</f>
        <v>532446047.74000001</v>
      </c>
      <c r="F18" s="6">
        <v>443509979.12</v>
      </c>
      <c r="G18" s="6">
        <v>332710712.24000001</v>
      </c>
      <c r="H18" s="6">
        <f>E18-F18</f>
        <v>88936068.620000005</v>
      </c>
    </row>
    <row r="19" spans="1:8" x14ac:dyDescent="0.2">
      <c r="A19" s="9"/>
      <c r="B19" s="7" t="s">
        <v>20</v>
      </c>
      <c r="C19" s="6">
        <v>0</v>
      </c>
      <c r="D19" s="6">
        <v>0</v>
      </c>
      <c r="E19" s="6">
        <f>C19+D19</f>
        <v>0</v>
      </c>
      <c r="F19" s="6">
        <v>0</v>
      </c>
      <c r="G19" s="6">
        <v>0</v>
      </c>
      <c r="H19" s="6">
        <f>E19-F19</f>
        <v>0</v>
      </c>
    </row>
    <row r="20" spans="1:8" x14ac:dyDescent="0.2">
      <c r="A20" s="9"/>
      <c r="B20" s="7" t="s">
        <v>19</v>
      </c>
      <c r="C20" s="6">
        <v>19728930.09</v>
      </c>
      <c r="D20" s="6">
        <v>52339079.880000003</v>
      </c>
      <c r="E20" s="6">
        <f>C20+D20</f>
        <v>72068009.969999999</v>
      </c>
      <c r="F20" s="6">
        <v>55015697.439999998</v>
      </c>
      <c r="G20" s="6">
        <v>40766899.590000004</v>
      </c>
      <c r="H20" s="6">
        <f>E20-F20</f>
        <v>17052312.530000001</v>
      </c>
    </row>
    <row r="21" spans="1:8" x14ac:dyDescent="0.2">
      <c r="A21" s="9"/>
      <c r="B21" s="7" t="s">
        <v>18</v>
      </c>
      <c r="C21" s="6">
        <v>1419505.35</v>
      </c>
      <c r="D21" s="6">
        <v>388801.92</v>
      </c>
      <c r="E21" s="6">
        <f>C21+D21</f>
        <v>1808307.27</v>
      </c>
      <c r="F21" s="6">
        <v>1654822.1</v>
      </c>
      <c r="G21" s="6">
        <v>1330871.6100000001</v>
      </c>
      <c r="H21" s="6">
        <f>E21-F21</f>
        <v>153485.16999999993</v>
      </c>
    </row>
    <row r="22" spans="1:8" x14ac:dyDescent="0.2">
      <c r="A22" s="9"/>
      <c r="B22" s="7" t="s">
        <v>17</v>
      </c>
      <c r="C22" s="6">
        <v>23000000</v>
      </c>
      <c r="D22" s="6">
        <v>1500000</v>
      </c>
      <c r="E22" s="6">
        <f>C22+D22</f>
        <v>24500000</v>
      </c>
      <c r="F22" s="6">
        <v>20720000</v>
      </c>
      <c r="G22" s="6">
        <v>600000</v>
      </c>
      <c r="H22" s="6">
        <f>E22-F22</f>
        <v>3780000</v>
      </c>
    </row>
    <row r="23" spans="1:8" x14ac:dyDescent="0.2">
      <c r="A23" s="9"/>
      <c r="B23" s="7" t="s">
        <v>16</v>
      </c>
      <c r="C23" s="6">
        <v>3850460.24</v>
      </c>
      <c r="D23" s="6">
        <v>304747.63</v>
      </c>
      <c r="E23" s="6">
        <f>C23+D23</f>
        <v>4155207.87</v>
      </c>
      <c r="F23" s="6">
        <v>3736765.92</v>
      </c>
      <c r="G23" s="6">
        <v>2357716.7200000002</v>
      </c>
      <c r="H23" s="6">
        <f>E23-F23</f>
        <v>418441.95000000019</v>
      </c>
    </row>
    <row r="24" spans="1:8" x14ac:dyDescent="0.2">
      <c r="A24" s="8"/>
      <c r="B24" s="7"/>
      <c r="C24" s="6"/>
      <c r="D24" s="6"/>
      <c r="E24" s="6"/>
      <c r="F24" s="6"/>
      <c r="G24" s="6"/>
      <c r="H24" s="6"/>
    </row>
    <row r="25" spans="1:8" x14ac:dyDescent="0.2">
      <c r="A25" s="11" t="s">
        <v>15</v>
      </c>
      <c r="B25" s="10"/>
      <c r="C25" s="6">
        <f>SUM(C26:C34)</f>
        <v>74055242.329999998</v>
      </c>
      <c r="D25" s="6">
        <f>SUM(D26:D34)</f>
        <v>76969174.989999995</v>
      </c>
      <c r="E25" s="6">
        <f>SUM(E26:E34)</f>
        <v>151024417.31999999</v>
      </c>
      <c r="F25" s="6">
        <f>SUM(F26:F34)</f>
        <v>138912645.13</v>
      </c>
      <c r="G25" s="6">
        <f>SUM(G26:G34)</f>
        <v>98173158.849999994</v>
      </c>
      <c r="H25" s="6">
        <f>SUM(H26:H34)</f>
        <v>12111772.189999992</v>
      </c>
    </row>
    <row r="26" spans="1:8" x14ac:dyDescent="0.2">
      <c r="A26" s="9"/>
      <c r="B26" s="7" t="s">
        <v>14</v>
      </c>
      <c r="C26" s="6">
        <v>61261131.07</v>
      </c>
      <c r="D26" s="6">
        <v>26719957.07</v>
      </c>
      <c r="E26" s="6">
        <f>C26+D26</f>
        <v>87981088.140000001</v>
      </c>
      <c r="F26" s="6">
        <v>82122477.290000007</v>
      </c>
      <c r="G26" s="6">
        <v>55690907.049999997</v>
      </c>
      <c r="H26" s="6">
        <f>E26-F26</f>
        <v>5858610.849999994</v>
      </c>
    </row>
    <row r="27" spans="1:8" x14ac:dyDescent="0.2">
      <c r="A27" s="9"/>
      <c r="B27" s="7" t="s">
        <v>13</v>
      </c>
      <c r="C27" s="6">
        <v>11211582.09</v>
      </c>
      <c r="D27" s="6">
        <v>4034204.86</v>
      </c>
      <c r="E27" s="6">
        <f>C27+D27</f>
        <v>15245786.949999999</v>
      </c>
      <c r="F27" s="6">
        <v>13493824.460000001</v>
      </c>
      <c r="G27" s="6">
        <v>11702473.369999999</v>
      </c>
      <c r="H27" s="6">
        <f>E27-F27</f>
        <v>1751962.4899999984</v>
      </c>
    </row>
    <row r="28" spans="1:8" x14ac:dyDescent="0.2">
      <c r="A28" s="9"/>
      <c r="B28" s="7" t="s">
        <v>12</v>
      </c>
      <c r="C28" s="6">
        <v>0</v>
      </c>
      <c r="D28" s="6">
        <v>1069241.6299999999</v>
      </c>
      <c r="E28" s="6">
        <f>C28+D28</f>
        <v>1069241.6299999999</v>
      </c>
      <c r="F28" s="6">
        <v>0</v>
      </c>
      <c r="G28" s="6">
        <v>0</v>
      </c>
      <c r="H28" s="6">
        <f>E28-F28</f>
        <v>1069241.6299999999</v>
      </c>
    </row>
    <row r="29" spans="1:8" x14ac:dyDescent="0.2">
      <c r="A29" s="9"/>
      <c r="B29" s="7" t="s">
        <v>11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9"/>
      <c r="B30" s="7" t="s">
        <v>10</v>
      </c>
      <c r="C30" s="6">
        <v>0</v>
      </c>
      <c r="D30" s="6">
        <v>42842789.210000001</v>
      </c>
      <c r="E30" s="6">
        <f>C30+D30</f>
        <v>42842789.210000001</v>
      </c>
      <c r="F30" s="6">
        <v>39878332.25</v>
      </c>
      <c r="G30" s="6">
        <v>29153824.399999999</v>
      </c>
      <c r="H30" s="6">
        <f>E30-F30</f>
        <v>2964456.9600000009</v>
      </c>
    </row>
    <row r="31" spans="1:8" x14ac:dyDescent="0.2">
      <c r="A31" s="9"/>
      <c r="B31" s="7" t="s">
        <v>9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9"/>
      <c r="B32" s="7" t="s">
        <v>8</v>
      </c>
      <c r="C32" s="6">
        <v>1582529.17</v>
      </c>
      <c r="D32" s="6">
        <v>2302982.2200000002</v>
      </c>
      <c r="E32" s="6">
        <f>C32+D32</f>
        <v>3885511.39</v>
      </c>
      <c r="F32" s="6">
        <v>3418011.13</v>
      </c>
      <c r="G32" s="6">
        <v>1625954.03</v>
      </c>
      <c r="H32" s="6">
        <f>E32-F32</f>
        <v>467500.26000000024</v>
      </c>
    </row>
    <row r="33" spans="1:8" x14ac:dyDescent="0.2">
      <c r="A33" s="9"/>
      <c r="B33" s="7" t="s">
        <v>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x14ac:dyDescent="0.2">
      <c r="A34" s="9"/>
      <c r="B34" s="7" t="s">
        <v>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8"/>
      <c r="B35" s="7"/>
      <c r="C35" s="6"/>
      <c r="D35" s="6"/>
      <c r="E35" s="6"/>
      <c r="F35" s="6"/>
      <c r="G35" s="6"/>
      <c r="H35" s="6"/>
    </row>
    <row r="36" spans="1:8" x14ac:dyDescent="0.2">
      <c r="A36" s="11" t="s">
        <v>5</v>
      </c>
      <c r="B36" s="10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SUM(H37:H40)</f>
        <v>0</v>
      </c>
    </row>
    <row r="37" spans="1:8" x14ac:dyDescent="0.2">
      <c r="A37" s="9"/>
      <c r="B37" s="7" t="s">
        <v>4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>E37-F37</f>
        <v>0</v>
      </c>
    </row>
    <row r="38" spans="1:8" ht="20.399999999999999" x14ac:dyDescent="0.2">
      <c r="A38" s="9"/>
      <c r="B38" s="7" t="s">
        <v>3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x14ac:dyDescent="0.2">
      <c r="A39" s="9"/>
      <c r="B39" s="7" t="s">
        <v>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x14ac:dyDescent="0.2">
      <c r="A40" s="9"/>
      <c r="B40" s="7" t="s">
        <v>1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x14ac:dyDescent="0.2">
      <c r="A41" s="8"/>
      <c r="B41" s="7"/>
      <c r="C41" s="6"/>
      <c r="D41" s="6"/>
      <c r="E41" s="6"/>
      <c r="F41" s="6"/>
      <c r="G41" s="6"/>
      <c r="H41" s="6"/>
    </row>
    <row r="42" spans="1:8" x14ac:dyDescent="0.2">
      <c r="A42" s="5"/>
      <c r="B42" s="4" t="s">
        <v>0</v>
      </c>
      <c r="C42" s="3">
        <f>SUM(C36+C25+C16+C6)</f>
        <v>754392978.33000004</v>
      </c>
      <c r="D42" s="3">
        <f>SUM(D36+D25+D16+D6)</f>
        <v>510597622.30000001</v>
      </c>
      <c r="E42" s="3">
        <f>SUM(E36+E25+E16+E6)</f>
        <v>1264990600.6300001</v>
      </c>
      <c r="F42" s="3">
        <f>SUM(F36+F25+F16+F6)</f>
        <v>1059932643.95</v>
      </c>
      <c r="G42" s="3">
        <f>SUM(G36+G25+G16+G6)</f>
        <v>739394240.84000003</v>
      </c>
      <c r="H42" s="3">
        <f>SUM(H36+H25+H16+H6)</f>
        <v>205057956.68000001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2019-01-24T17:46:03Z</dcterms:created>
  <dcterms:modified xsi:type="dcterms:W3CDTF">2019-01-24T17:46:22Z</dcterms:modified>
</cp:coreProperties>
</file>